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SUD JBG\Laporan BLUD\Tahun 2023\LRA\"/>
    </mc:Choice>
  </mc:AlternateContent>
  <xr:revisionPtr revIDLastSave="0" documentId="13_ncr:1_{56A3492A-9C47-4724-89DB-6D371C1E5148}" xr6:coauthVersionLast="47" xr6:coauthVersionMax="47" xr10:uidLastSave="{00000000-0000-0000-0000-000000000000}"/>
  <bookViews>
    <workbookView xWindow="-110" yWindow="-110" windowWidth="19420" windowHeight="10300" xr2:uid="{EA20308B-2A0D-4EB2-A71E-C904007922BA}"/>
  </bookViews>
  <sheets>
    <sheet name="Sheet1" sheetId="1" r:id="rId1"/>
  </sheets>
  <definedNames>
    <definedName name="_xlnm.Print_Area" localSheetId="0">Sheet1!$A$1:$H$29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D27" i="1"/>
  <c r="E26" i="1"/>
  <c r="D26" i="1"/>
  <c r="E25" i="1"/>
  <c r="D25" i="1"/>
  <c r="F26" i="1"/>
  <c r="F13" i="1"/>
  <c r="G13" i="1" s="1"/>
  <c r="F12" i="1"/>
  <c r="F11" i="1"/>
  <c r="G11" i="1" s="1"/>
  <c r="F20" i="1"/>
  <c r="G20" i="1" s="1"/>
  <c r="F19" i="1"/>
  <c r="G19" i="1" s="1"/>
  <c r="F18" i="1"/>
  <c r="G18" i="1" s="1"/>
  <c r="E14" i="1"/>
  <c r="D14" i="1"/>
  <c r="E21" i="1"/>
  <c r="D21" i="1"/>
  <c r="C27" i="1"/>
  <c r="C26" i="1"/>
  <c r="C25" i="1"/>
  <c r="C14" i="1"/>
  <c r="C21" i="1"/>
  <c r="D28" i="1" l="1"/>
  <c r="F25" i="1"/>
  <c r="G25" i="1" s="1"/>
  <c r="G26" i="1"/>
  <c r="E28" i="1"/>
  <c r="F27" i="1"/>
  <c r="G27" i="1" s="1"/>
  <c r="C28" i="1"/>
  <c r="F14" i="1"/>
  <c r="G14" i="1" s="1"/>
  <c r="F21" i="1"/>
  <c r="G21" i="1" s="1"/>
  <c r="F28" i="1" l="1"/>
  <c r="G28" i="1"/>
  <c r="F7" i="1" l="1"/>
  <c r="G7" i="1" s="1"/>
</calcChain>
</file>

<file path=xl/sharedStrings.xml><?xml version="1.0" encoding="utf-8"?>
<sst xmlns="http://schemas.openxmlformats.org/spreadsheetml/2006/main" count="44" uniqueCount="18">
  <si>
    <t>Uraian</t>
  </si>
  <si>
    <t>Anggaran PAK</t>
  </si>
  <si>
    <t>Realisasi sd bln lalu</t>
  </si>
  <si>
    <t>Realisasi Bulan Ini</t>
  </si>
  <si>
    <t>Realisasi sd bln ini</t>
  </si>
  <si>
    <t>% capaian</t>
  </si>
  <si>
    <t xml:space="preserve"> Pendapatan</t>
  </si>
  <si>
    <t>Laporan Realisasi Pendapatan</t>
  </si>
  <si>
    <t>LAPORAN REALISASI ANGGARAN</t>
  </si>
  <si>
    <t>SAMPAI DENGAN 30 NOPEMBER 2023</t>
  </si>
  <si>
    <t>BELANJA PEGAWAI</t>
  </si>
  <si>
    <t>BELANJA BARANG &amp; JASA</t>
  </si>
  <si>
    <t>BELANJA MODAL</t>
  </si>
  <si>
    <t>Laporan Realisasi Belanja BLUD</t>
  </si>
  <si>
    <t>Laporan Realisasi Belanja RSUD (Gaji Pegawai dan DBHCHT)</t>
  </si>
  <si>
    <t>JUMLAH</t>
  </si>
  <si>
    <t>Laporan Realisasi Belanja Gabungan (RSUD dan BLUD)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</si>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</sst>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_-;\-* #,##0.0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41" fontId="2" fillId="0" borderId="0" xfId="1" applyFont="1"/>
    <xf numFmtId="164" fontId="2" fillId="0" borderId="0" xfId="1" applyNumberFormat="1" applyFont="1"/>
    <xf numFmtId="41" fontId="3" fillId="0" borderId="0" xfId="1" applyFont="1"/>
    <xf numFmtId="41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0" fontId="3" fillId="0" borderId="1" xfId="2" applyNumberFormat="1" applyFont="1" applyBorder="1"/>
    <xf numFmtId="164" fontId="3" fillId="0" borderId="1" xfId="1" applyNumberFormat="1" applyFont="1" applyBorder="1"/>
    <xf numFmtId="41" fontId="3" fillId="0" borderId="1" xfId="1" applyFont="1" applyBorder="1"/>
    <xf numFmtId="41" fontId="2" fillId="0" borderId="0" xfId="1" applyFont="1" applyBorder="1"/>
    <xf numFmtId="164" fontId="2" fillId="0" borderId="0" xfId="1" applyNumberFormat="1" applyFont="1" applyBorder="1"/>
    <xf numFmtId="10" fontId="3" fillId="0" borderId="0" xfId="2" applyNumberFormat="1" applyFont="1" applyBorder="1"/>
    <xf numFmtId="0" fontId="0" fillId="0" borderId="0" xfId="0" applyBorder="1"/>
    <xf numFmtId="41" fontId="3" fillId="0" borderId="1" xfId="1" applyFont="1" applyBorder="1" applyAlignment="1">
      <alignment horizontal="left" vertical="center" wrapText="1"/>
    </xf>
    <xf numFmtId="41" fontId="3" fillId="0" borderId="0" xfId="1" applyFont="1" applyBorder="1"/>
    <xf numFmtId="41" fontId="3" fillId="0" borderId="1" xfId="1" applyFont="1" applyBorder="1" applyAlignment="1">
      <alignment horizontal="right" vertical="center" wrapText="1"/>
    </xf>
    <xf numFmtId="164" fontId="3" fillId="0" borderId="0" xfId="1" applyNumberFormat="1" applyFont="1" applyAlignment="1">
      <alignment horizontal="center"/>
    </xf>
    <xf numFmtId="41" fontId="3" fillId="0" borderId="0" xfId="1" applyFont="1" applyAlignment="1">
      <alignment horizontal="center"/>
    </xf>
    <xf numFmtId="41" fontId="3" fillId="0" borderId="0" xfId="1" applyFont="1" applyBorder="1" applyAlignment="1">
      <alignment horizontal="lef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41" fontId="3" fillId="0" borderId="0" xfId="1" applyFont="1" applyBorder="1" applyAlignment="1">
      <alignment horizontal="center" vertical="center" wrapText="1"/>
    </xf>
    <xf numFmtId="41" fontId="3" fillId="0" borderId="0" xfId="1" applyFont="1" applyBorder="1" applyAlignment="1">
      <alignment horizontal="right" vertical="center" wrapText="1"/>
    </xf>
    <xf numFmtId="41" fontId="3" fillId="0" borderId="0" xfId="1" applyFont="1" applyBorder="1" applyAlignment="1">
      <alignment horizontal="left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387E7-7467-49CD-82E5-00F2A848F313}">
  <dimension ref="A1:G29"/>
  <sheetViews>
    <sheetView tabSelected="1" workbookViewId="0">
      <selection activeCell="A23" sqref="A23:XFD23"/>
    </sheetView>
  </sheetViews>
  <sheetFormatPr defaultRowHeight="14.5" x14ac:dyDescent="0.35"/>
  <cols>
    <col min="1" max="1" width="2.1796875" customWidth="1"/>
    <col min="2" max="2" width="26.6328125" customWidth="1"/>
    <col min="3" max="4" width="22.7265625" bestFit="1" customWidth="1"/>
    <col min="5" max="5" width="21.453125" bestFit="1" customWidth="1"/>
    <col min="6" max="6" width="22.7265625" bestFit="1" customWidth="1"/>
    <col min="7" max="7" width="11.81640625" customWidth="1"/>
    <col min="8" max="8" width="2" customWidth="1"/>
  </cols>
  <sheetData>
    <row r="1" spans="1:7" ht="15.5" x14ac:dyDescent="0.35">
      <c r="A1" s="1"/>
      <c r="B1" s="1"/>
      <c r="C1" s="2"/>
      <c r="D1" s="2"/>
      <c r="E1" s="2"/>
      <c r="F1" s="2"/>
      <c r="G1" s="1"/>
    </row>
    <row r="2" spans="1:7" ht="15.5" x14ac:dyDescent="0.35">
      <c r="A2" s="1"/>
      <c r="B2" s="16" t="s">
        <v>8</v>
      </c>
      <c r="C2" s="16"/>
      <c r="D2" s="16"/>
      <c r="E2" s="16"/>
      <c r="F2" s="16"/>
      <c r="G2" s="16"/>
    </row>
    <row r="3" spans="1:7" ht="15.5" x14ac:dyDescent="0.35">
      <c r="A3" s="1"/>
      <c r="B3" s="17" t="s">
        <v>9</v>
      </c>
      <c r="C3" s="17"/>
      <c r="D3" s="17"/>
      <c r="E3" s="17"/>
      <c r="F3" s="17"/>
      <c r="G3" s="17"/>
    </row>
    <row r="4" spans="1:7" ht="15.5" x14ac:dyDescent="0.35">
      <c r="A4" s="1"/>
      <c r="B4" s="1"/>
      <c r="C4" s="2"/>
      <c r="D4" s="2"/>
      <c r="E4" s="2"/>
      <c r="F4" s="2"/>
      <c r="G4" s="1"/>
    </row>
    <row r="5" spans="1:7" ht="15.5" x14ac:dyDescent="0.35">
      <c r="A5" s="1"/>
      <c r="B5" s="3" t="s">
        <v>7</v>
      </c>
      <c r="C5" s="2"/>
      <c r="D5" s="2"/>
      <c r="E5" s="2"/>
      <c r="F5" s="2"/>
      <c r="G5" s="1"/>
    </row>
    <row r="6" spans="1:7" ht="45" x14ac:dyDescent="0.35">
      <c r="A6" s="1"/>
      <c r="B6" s="4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4" t="s">
        <v>5</v>
      </c>
    </row>
    <row r="7" spans="1:7" ht="15.5" x14ac:dyDescent="0.35">
      <c r="A7" s="1"/>
      <c r="B7" s="8" t="s">
        <v>6</v>
      </c>
      <c r="C7" s="7">
        <v>250034550896</v>
      </c>
      <c r="D7" s="7">
        <v>219944940012.54001</v>
      </c>
      <c r="E7" s="7">
        <v>22278609871.27</v>
      </c>
      <c r="F7" s="7">
        <f>+D7+E7</f>
        <v>242223549883.81</v>
      </c>
      <c r="G7" s="6">
        <f>+F7/C7</f>
        <v>0.96876031338789281</v>
      </c>
    </row>
    <row r="8" spans="1:7" s="12" customFormat="1" ht="15.5" x14ac:dyDescent="0.35">
      <c r="A8" s="9"/>
      <c r="B8" s="9"/>
      <c r="C8" s="10"/>
      <c r="D8" s="10"/>
      <c r="E8" s="10"/>
      <c r="F8" s="10"/>
      <c r="G8" s="11"/>
    </row>
    <row r="9" spans="1:7" s="12" customFormat="1" ht="15.5" x14ac:dyDescent="0.35">
      <c r="A9" s="9"/>
      <c r="B9" s="14" t="s">
        <v>14</v>
      </c>
      <c r="C9" s="10"/>
      <c r="D9" s="10"/>
      <c r="E9" s="10"/>
      <c r="F9" s="10"/>
      <c r="G9" s="11"/>
    </row>
    <row r="10" spans="1:7" ht="45" x14ac:dyDescent="0.35">
      <c r="A10" s="1"/>
      <c r="B10" s="4" t="s">
        <v>0</v>
      </c>
      <c r="C10" s="5" t="s">
        <v>1</v>
      </c>
      <c r="D10" s="5" t="s">
        <v>2</v>
      </c>
      <c r="E10" s="5" t="s">
        <v>3</v>
      </c>
      <c r="F10" s="5" t="s">
        <v>4</v>
      </c>
      <c r="G10" s="4" t="s">
        <v>5</v>
      </c>
    </row>
    <row r="11" spans="1:7" ht="15.5" x14ac:dyDescent="0.35">
      <c r="A11" s="1"/>
      <c r="B11" s="13" t="s">
        <v>10</v>
      </c>
      <c r="C11" s="5">
        <v>34007717286</v>
      </c>
      <c r="D11" s="5">
        <v>26890027442</v>
      </c>
      <c r="E11" s="5">
        <v>2227220135</v>
      </c>
      <c r="F11" s="5">
        <f t="shared" ref="F11:F13" si="0">+E11+D11</f>
        <v>29117247577</v>
      </c>
      <c r="G11" s="6">
        <f>+F11/C11</f>
        <v>0.85619529626549606</v>
      </c>
    </row>
    <row r="12" spans="1:7" ht="15.5" x14ac:dyDescent="0.35">
      <c r="A12" s="1"/>
      <c r="B12" s="13" t="s">
        <v>11</v>
      </c>
      <c r="C12" s="5"/>
      <c r="D12" s="5"/>
      <c r="E12" s="5"/>
      <c r="F12" s="5">
        <f t="shared" si="0"/>
        <v>0</v>
      </c>
      <c r="G12" s="6" t="s">
        <v>17</v>
      </c>
    </row>
    <row r="13" spans="1:7" ht="15.5" x14ac:dyDescent="0.35">
      <c r="A13" s="1"/>
      <c r="B13" s="13" t="s">
        <v>12</v>
      </c>
      <c r="C13" s="5">
        <v>4700000000</v>
      </c>
      <c r="D13" s="5">
        <v>2609854320</v>
      </c>
      <c r="E13" s="5">
        <v>888000000</v>
      </c>
      <c r="F13" s="5">
        <f t="shared" si="0"/>
        <v>3497854320</v>
      </c>
      <c r="G13" s="6">
        <f t="shared" ref="G13:G14" si="1">+F13/C13</f>
        <v>0.74422432340425537</v>
      </c>
    </row>
    <row r="14" spans="1:7" ht="15.5" x14ac:dyDescent="0.35">
      <c r="A14" s="1"/>
      <c r="B14" s="15" t="s">
        <v>15</v>
      </c>
      <c r="C14" s="5">
        <f>SUM(C11:C13)</f>
        <v>38707717286</v>
      </c>
      <c r="D14" s="5">
        <f t="shared" ref="D14:F14" si="2">SUM(D11:D13)</f>
        <v>29499881762</v>
      </c>
      <c r="E14" s="5">
        <f t="shared" si="2"/>
        <v>3115220135</v>
      </c>
      <c r="F14" s="5">
        <f t="shared" si="2"/>
        <v>32615101897</v>
      </c>
      <c r="G14" s="6">
        <f t="shared" si="1"/>
        <v>0.84259946552819309</v>
      </c>
    </row>
    <row r="15" spans="1:7" ht="15.5" x14ac:dyDescent="0.35">
      <c r="A15" s="1"/>
      <c r="B15" s="18"/>
      <c r="C15" s="19"/>
      <c r="D15" s="19"/>
      <c r="E15" s="19"/>
      <c r="F15" s="19"/>
      <c r="G15" s="20"/>
    </row>
    <row r="16" spans="1:7" ht="15.5" x14ac:dyDescent="0.35">
      <c r="A16" s="1"/>
      <c r="B16" s="22" t="s">
        <v>13</v>
      </c>
      <c r="C16" s="19"/>
      <c r="D16" s="19"/>
      <c r="E16" s="19"/>
      <c r="F16" s="19"/>
      <c r="G16" s="20"/>
    </row>
    <row r="17" spans="1:7" ht="30" x14ac:dyDescent="0.35">
      <c r="A17" s="1"/>
      <c r="B17" s="4" t="s">
        <v>0</v>
      </c>
      <c r="C17" s="5" t="s">
        <v>1</v>
      </c>
      <c r="D17" s="5" t="s">
        <v>2</v>
      </c>
      <c r="E17" s="5" t="s">
        <v>3</v>
      </c>
      <c r="F17" s="5" t="s">
        <v>4</v>
      </c>
      <c r="G17" s="4" t="s">
        <v>5</v>
      </c>
    </row>
    <row r="18" spans="1:7" ht="15.5" x14ac:dyDescent="0.35">
      <c r="A18" s="1"/>
      <c r="B18" s="13" t="s">
        <v>10</v>
      </c>
      <c r="C18" s="5">
        <v>31688851500</v>
      </c>
      <c r="D18" s="5">
        <v>24092142602</v>
      </c>
      <c r="E18" s="5">
        <v>2167552198</v>
      </c>
      <c r="F18" s="5">
        <f>+E18+D18</f>
        <v>26259694800</v>
      </c>
      <c r="G18" s="6">
        <f t="shared" ref="G18:G21" si="3">+F18/C18</f>
        <v>0.82867297352193403</v>
      </c>
    </row>
    <row r="19" spans="1:7" ht="15.5" x14ac:dyDescent="0.35">
      <c r="A19" s="1"/>
      <c r="B19" s="13" t="s">
        <v>11</v>
      </c>
      <c r="C19" s="5">
        <v>181466782592</v>
      </c>
      <c r="D19" s="5">
        <v>181421710116.09003</v>
      </c>
      <c r="E19" s="5">
        <v>16952938001.360001</v>
      </c>
      <c r="F19" s="5">
        <f t="shared" ref="F19:F20" si="4">+E19+D19</f>
        <v>198374648117.45001</v>
      </c>
      <c r="G19" s="6">
        <f t="shared" si="3"/>
        <v>1.0931733361001101</v>
      </c>
    </row>
    <row r="20" spans="1:7" ht="15.5" x14ac:dyDescent="0.35">
      <c r="A20" s="1"/>
      <c r="B20" s="13" t="s">
        <v>12</v>
      </c>
      <c r="C20" s="5">
        <v>63212640658</v>
      </c>
      <c r="D20" s="5">
        <v>7647641792</v>
      </c>
      <c r="E20" s="5">
        <v>1743082110</v>
      </c>
      <c r="F20" s="5">
        <f t="shared" si="4"/>
        <v>9390723902</v>
      </c>
      <c r="G20" s="6">
        <f t="shared" si="3"/>
        <v>0.14855769042788025</v>
      </c>
    </row>
    <row r="21" spans="1:7" ht="15.5" x14ac:dyDescent="0.35">
      <c r="A21" s="1"/>
      <c r="B21" s="15" t="s">
        <v>15</v>
      </c>
      <c r="C21" s="5">
        <f>SUM(C18:C20)</f>
        <v>276368274750</v>
      </c>
      <c r="D21" s="5">
        <f t="shared" ref="D21:F21" si="5">SUM(D18:D20)</f>
        <v>213161494510.09003</v>
      </c>
      <c r="E21" s="5">
        <f t="shared" si="5"/>
        <v>20863572309.360001</v>
      </c>
      <c r="F21" s="5">
        <f t="shared" si="5"/>
        <v>234025066819.45001</v>
      </c>
      <c r="G21" s="6">
        <f t="shared" si="3"/>
        <v>0.8467870164589143</v>
      </c>
    </row>
    <row r="22" spans="1:7" ht="15.5" x14ac:dyDescent="0.35">
      <c r="A22" s="1"/>
      <c r="B22" s="21"/>
      <c r="C22" s="19"/>
      <c r="D22" s="19"/>
      <c r="E22" s="19"/>
      <c r="F22" s="19"/>
      <c r="G22" s="11"/>
    </row>
    <row r="23" spans="1:7" ht="15.5" x14ac:dyDescent="0.35">
      <c r="A23" s="1"/>
      <c r="B23" s="14" t="s">
        <v>16</v>
      </c>
      <c r="C23" s="10"/>
      <c r="D23" s="10"/>
      <c r="E23" s="10"/>
      <c r="F23" s="10"/>
      <c r="G23" s="11"/>
    </row>
    <row r="24" spans="1:7" ht="45" x14ac:dyDescent="0.35">
      <c r="A24" s="1"/>
      <c r="B24" s="4" t="s">
        <v>0</v>
      </c>
      <c r="C24" s="5" t="s">
        <v>1</v>
      </c>
      <c r="D24" s="5" t="s">
        <v>2</v>
      </c>
      <c r="E24" s="5" t="s">
        <v>3</v>
      </c>
      <c r="F24" s="5" t="s">
        <v>4</v>
      </c>
      <c r="G24" s="4" t="s">
        <v>5</v>
      </c>
    </row>
    <row r="25" spans="1:7" ht="15.5" x14ac:dyDescent="0.35">
      <c r="A25" s="1"/>
      <c r="B25" s="13" t="s">
        <v>10</v>
      </c>
      <c r="C25" s="5">
        <f>+C18+C11</f>
        <v>65696568786</v>
      </c>
      <c r="D25" s="7">
        <f>+D18+D11</f>
        <v>50982170044</v>
      </c>
      <c r="E25" s="7">
        <f>+E18+E11</f>
        <v>4394772333</v>
      </c>
      <c r="F25" s="5">
        <f t="shared" ref="F25:F27" si="6">+E25+D25</f>
        <v>55376942377</v>
      </c>
      <c r="G25" s="6">
        <f t="shared" ref="G25:G28" si="7">+F25/C25</f>
        <v>0.84291985716004214</v>
      </c>
    </row>
    <row r="26" spans="1:7" ht="15.5" x14ac:dyDescent="0.35">
      <c r="A26" s="1"/>
      <c r="B26" s="13" t="s">
        <v>11</v>
      </c>
      <c r="C26" s="5">
        <f>+C19+C12</f>
        <v>181466782592</v>
      </c>
      <c r="D26" s="7">
        <f>+D19+D12</f>
        <v>181421710116.09003</v>
      </c>
      <c r="E26" s="7">
        <f>+E19+E12</f>
        <v>16952938001.360001</v>
      </c>
      <c r="F26" s="5">
        <f t="shared" si="6"/>
        <v>198374648117.45001</v>
      </c>
      <c r="G26" s="6">
        <f t="shared" si="7"/>
        <v>1.0931733361001101</v>
      </c>
    </row>
    <row r="27" spans="1:7" ht="15.5" x14ac:dyDescent="0.35">
      <c r="A27" s="1"/>
      <c r="B27" s="13" t="s">
        <v>12</v>
      </c>
      <c r="C27" s="5">
        <f>+C20+C13</f>
        <v>67912640658</v>
      </c>
      <c r="D27" s="7">
        <f>+D20+D13</f>
        <v>10257496112</v>
      </c>
      <c r="E27" s="7">
        <f>+E20+E13</f>
        <v>2631082110</v>
      </c>
      <c r="F27" s="5">
        <f t="shared" si="6"/>
        <v>12888578222</v>
      </c>
      <c r="G27" s="6">
        <f t="shared" si="7"/>
        <v>0.18978172689389816</v>
      </c>
    </row>
    <row r="28" spans="1:7" ht="15.5" x14ac:dyDescent="0.35">
      <c r="A28" s="1"/>
      <c r="B28" s="15" t="s">
        <v>15</v>
      </c>
      <c r="C28" s="5">
        <f>SUM(C25:C27)</f>
        <v>315075992036</v>
      </c>
      <c r="D28" s="5">
        <f t="shared" ref="D28:F28" si="8">SUM(D25:D27)</f>
        <v>242661376272.09003</v>
      </c>
      <c r="E28" s="5">
        <f t="shared" si="8"/>
        <v>23978792444.360001</v>
      </c>
      <c r="F28" s="5">
        <f t="shared" si="8"/>
        <v>266640168716.45001</v>
      </c>
      <c r="G28" s="6">
        <f t="shared" si="7"/>
        <v>0.84627256743187274</v>
      </c>
    </row>
    <row r="29" spans="1:7" ht="15.5" x14ac:dyDescent="0.35">
      <c r="A29" s="1"/>
      <c r="B29" s="1"/>
      <c r="C29" s="2"/>
      <c r="D29" s="2"/>
      <c r="E29" s="2"/>
      <c r="F29" s="2"/>
      <c r="G29" s="1"/>
    </row>
  </sheetData>
  <mergeCells count="2">
    <mergeCell ref="B2:G2"/>
    <mergeCell ref="B3:G3"/>
  </mergeCells>
  <pageMargins left="0.34" right="0.26" top="0.36" bottom="0.32" header="0.25" footer="0.18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2023-12-27T04:03:00Z</cp:lastPrinted>
  <dcterms:created xsi:type="dcterms:W3CDTF">2023-12-27T03:11:08Z</dcterms:created>
  <dcterms:modified xsi:type="dcterms:W3CDTF">2023-12-27T04:03:05Z</dcterms:modified>
</cp:coreProperties>
</file>